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85" windowWidth="15600" windowHeight="11760" activeTab="1"/>
  </bookViews>
  <sheets>
    <sheet name="BP" sheetId="3" r:id="rId1"/>
    <sheet name="Feuil1" sheetId="4" r:id="rId2"/>
  </sheets>
  <definedNames>
    <definedName name="_xlnm.Print_Area" localSheetId="0">BP!$A$1:$F$85</definedName>
  </definedNames>
  <calcPr calcId="144525"/>
</workbook>
</file>

<file path=xl/calcChain.xml><?xml version="1.0" encoding="utf-8"?>
<calcChain xmlns="http://schemas.openxmlformats.org/spreadsheetml/2006/main">
  <c r="F41" i="3" l="1"/>
  <c r="F58" i="3"/>
  <c r="F69" i="3" l="1"/>
  <c r="F62" i="3"/>
  <c r="F65" i="3"/>
  <c r="F37" i="3" l="1"/>
  <c r="F83" i="3"/>
  <c r="F84" i="3" s="1"/>
  <c r="F85" i="3" s="1"/>
  <c r="F55" i="3" l="1"/>
  <c r="F71" i="3" s="1"/>
  <c r="F47" i="3"/>
  <c r="F19" i="3"/>
  <c r="F27" i="3" l="1"/>
  <c r="F31" i="3"/>
  <c r="F24" i="3"/>
  <c r="F16" i="3"/>
  <c r="F43" i="3" l="1"/>
  <c r="F73" i="3" s="1"/>
  <c r="F74" i="3" s="1"/>
  <c r="F75" i="3" s="1"/>
</calcChain>
</file>

<file path=xl/sharedStrings.xml><?xml version="1.0" encoding="utf-8"?>
<sst xmlns="http://schemas.openxmlformats.org/spreadsheetml/2006/main" count="173" uniqueCount="115">
  <si>
    <t>PARTIE MATERIEL</t>
  </si>
  <si>
    <t>SERVEURS DE TRAITEMENT</t>
  </si>
  <si>
    <t>POSTES OPÉRATEURS</t>
  </si>
  <si>
    <t>SERVEURS DE COMMUNICATION FRONTAUX</t>
  </si>
  <si>
    <t>CALCULATEUR D'ARCHIVAGE</t>
  </si>
  <si>
    <t>IMPRIMANTES</t>
  </si>
  <si>
    <t>POSTE DÉPORTÉ</t>
  </si>
  <si>
    <t>SERVEURS SUPPLÉMENTAIRE</t>
  </si>
  <si>
    <t>TOTAL PARTIE MATERIEL</t>
  </si>
  <si>
    <t>PARTIE LOGICIELS</t>
  </si>
  <si>
    <t>LICENCES LOGICIELLES</t>
  </si>
  <si>
    <t>TOTAL PARTIE LOGICIELS</t>
  </si>
  <si>
    <t>ONDULEUR - MODULE BASCULEMENT -SURVEILLANCE LOCAL BCC</t>
  </si>
  <si>
    <t>MODULE DE BASCULEMENT RÉSEAU GROUPE ÉLECTROGÈNE</t>
  </si>
  <si>
    <t>ENSEMBLE REDRESSEUR BATTERIE ONDULEUR DE 10KVA</t>
  </si>
  <si>
    <t>SYSTÈME DE SURVEILLANCE DES LOCAUX ET ÉQUIPEMENT BCC</t>
  </si>
  <si>
    <t>TOTAL ONDULEUR - MODULE BASCULEMENT - SUVEILLANCE LOCAL BCC</t>
  </si>
  <si>
    <t>FORMATION</t>
  </si>
  <si>
    <t>TOTAL FORMATION</t>
  </si>
  <si>
    <t>TEST</t>
  </si>
  <si>
    <t>TESTE USINE PRÉ-TESTS ET TESTS</t>
  </si>
  <si>
    <t>TESTS SITE TESTS POINT À POINT ET FONCTIONNELS</t>
  </si>
  <si>
    <t>TOTAL TEST</t>
  </si>
  <si>
    <t>FONCTIONALITES SUPPLEMENTAIRES</t>
  </si>
  <si>
    <t>SERVEURS DMS</t>
  </si>
  <si>
    <t>CALCULS STATISTIQUES DE SUIVI DE LA QUALITÉ SERVICE</t>
  </si>
  <si>
    <t>OUTIL DE CALCULS EN RÉSEAU</t>
  </si>
  <si>
    <t>MODULE PRODUCTIONS CENTRALISEES</t>
  </si>
  <si>
    <t>TOTAL FONCTIONNALITES SUPPLEMENTAIRES</t>
  </si>
  <si>
    <t>SYSTEME MULTIFLUIDE</t>
  </si>
  <si>
    <t>PT DH HT</t>
  </si>
  <si>
    <t>Contrat de maintenance corrective système BCC ( interventions suites aux incidents - à distance ou sur site)</t>
  </si>
  <si>
    <t>Contrat de maintenance Evolutive système BCC ( Amélioration des foctionalité du mogiciel)</t>
  </si>
  <si>
    <t>Prestation de support système BCC ( accés à la Hot line)</t>
  </si>
  <si>
    <t>DESIGNATION</t>
  </si>
  <si>
    <t>PU DH HT</t>
  </si>
  <si>
    <t>QUANTITE</t>
  </si>
  <si>
    <t>MONTANT DE LA TVA (20%)</t>
  </si>
  <si>
    <t>N° PRIX</t>
  </si>
  <si>
    <t>UNITE</t>
  </si>
  <si>
    <t>POSTE DE SECOURS (EN OPTION)</t>
  </si>
  <si>
    <t>SYSTEME MULTIFLUIDE (EN OPTION)</t>
  </si>
  <si>
    <t>TOTAL SYSTEME MULTIFLUIDE (EN OPTION)</t>
  </si>
  <si>
    <t>N° POSTE</t>
  </si>
  <si>
    <t>I</t>
  </si>
  <si>
    <t>I.1</t>
  </si>
  <si>
    <t>I.2</t>
  </si>
  <si>
    <t>I.3</t>
  </si>
  <si>
    <t>I.4</t>
  </si>
  <si>
    <t>I.5</t>
  </si>
  <si>
    <t>I.6</t>
  </si>
  <si>
    <t>I.7</t>
  </si>
  <si>
    <t>II</t>
  </si>
  <si>
    <t>II.1</t>
  </si>
  <si>
    <t>III</t>
  </si>
  <si>
    <t>III.1</t>
  </si>
  <si>
    <t>III.2</t>
  </si>
  <si>
    <t>III.3</t>
  </si>
  <si>
    <t>IV</t>
  </si>
  <si>
    <t>IV.1</t>
  </si>
  <si>
    <t>V</t>
  </si>
  <si>
    <t>V.1</t>
  </si>
  <si>
    <t>V.2</t>
  </si>
  <si>
    <t>VI</t>
  </si>
  <si>
    <t>VI.1</t>
  </si>
  <si>
    <t>VI.2</t>
  </si>
  <si>
    <t>VI.3</t>
  </si>
  <si>
    <t>VI.4</t>
  </si>
  <si>
    <t>OP1</t>
  </si>
  <si>
    <t>OP2</t>
  </si>
  <si>
    <t>OP2.1.1</t>
  </si>
  <si>
    <t>OP2.1.2</t>
  </si>
  <si>
    <t>OP2.1.3</t>
  </si>
  <si>
    <t>OP2.1.4</t>
  </si>
  <si>
    <t>OP2.1.5</t>
  </si>
  <si>
    <t>OP2.1</t>
  </si>
  <si>
    <t>OP1.1</t>
  </si>
  <si>
    <t>OP3</t>
  </si>
  <si>
    <t>OP3.1</t>
  </si>
  <si>
    <t>SOUS TOTAL DH HT (HORS OPTIONS)</t>
  </si>
  <si>
    <t>SOUS TOTAL DH HT (OPTIONS)</t>
  </si>
  <si>
    <t>MONTANT TOTAL DH HT (TOUT COMPRIS)</t>
  </si>
  <si>
    <t>MONTANT TOTAL DH TTC (TOUT COMPRIS)</t>
  </si>
  <si>
    <t>U.ENS</t>
  </si>
  <si>
    <t>F/AN</t>
  </si>
  <si>
    <t>M.1</t>
  </si>
  <si>
    <t>M.2</t>
  </si>
  <si>
    <t>M.3</t>
  </si>
  <si>
    <t>SYSTEME DE TELECONDUITE - RENOUVELLEMENT DU BCC DE REDAL</t>
  </si>
  <si>
    <t>FOURNITURE INSTALLATION ET MISE EN SERVICE - SYSTEME DE TELECONDUITE - RENOUVELLEMENT DU BCC DE REDAL</t>
  </si>
  <si>
    <t>MAINTENANCE ANNUELLE</t>
  </si>
  <si>
    <t>OP2.2</t>
  </si>
  <si>
    <t>OP2.2.1</t>
  </si>
  <si>
    <t>OP2.3</t>
  </si>
  <si>
    <t>OP2.3.1</t>
  </si>
  <si>
    <t>OP4</t>
  </si>
  <si>
    <t>DIVERS (OPTION)</t>
  </si>
  <si>
    <t>OP4.1</t>
  </si>
  <si>
    <t>EXTENSION DE LA PERIODE DE GARANTIE D'UNE ANNEE SUPPLEMENTAIRE POUR LES EQUIPEMENTS</t>
  </si>
  <si>
    <t>OP4.2</t>
  </si>
  <si>
    <t>TOTAL DIVERS (OPTION)</t>
  </si>
  <si>
    <t>OP2.3.2</t>
  </si>
  <si>
    <t>SYSTÈME DE DETECTION D'INTRUSION IDS POUR SURVEILLER LA COMMUNICATION ENTRE LES DIFFERENTES ZONES DU RESEAU</t>
  </si>
  <si>
    <t>VII</t>
  </si>
  <si>
    <t>INTEGRATION DES NOUVEAUX POSTES</t>
  </si>
  <si>
    <t>VII.1</t>
  </si>
  <si>
    <t>VII.2</t>
  </si>
  <si>
    <t>INTEGRATION AU BCC DU NOUVEAU POSTE SOURCE AKREUCH 225/20KV (Selon schémas 2023)</t>
  </si>
  <si>
    <t>TOTAL INTEGRATION DES NOUVEAUX POSTES</t>
  </si>
  <si>
    <t>INTEGRATION AU BCC DU NOUVEAU POSTE SOURCE SKHIRAT 60/20KV (Selon schémas 2023)</t>
  </si>
  <si>
    <t>ONDULEUR - MODULE BASCULEMENT - SURVEILLANCE LOCAL BCC</t>
  </si>
  <si>
    <t>TOTAL ONDULEUR - MODULE BASCULEMENT - SURVEILLANCE LOCAL BCC</t>
  </si>
  <si>
    <t>MONTANT TOTAL DH TTC (MAINTENANCE ANNUELLE)</t>
  </si>
  <si>
    <t>MONTANT TOTAL DH HT (MAINTENANCE ANNUELLE)</t>
  </si>
  <si>
    <t>61/2022/E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</si>
</sst>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_-* #,##0.00\ _D_H_-;\-* #,##0.00\ _D_H_-;_-* &quot;-&quot;??\ _D_H_-;_-@"/>
    <numFmt numFmtId="166" formatCode="_-* #,##0\ _€_-;\-* #,##0\ _€_-;_-* &quot;-&quot;??\ _€_-;_-@_-"/>
  </numFmts>
  <fonts count="8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 applyFont="1" applyAlignment="1"/>
    <xf numFmtId="0" fontId="2" fillId="0" borderId="4" xfId="0" applyFont="1" applyBorder="1" applyAlignment="1"/>
    <xf numFmtId="0" fontId="6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/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wrapText="1"/>
    </xf>
    <xf numFmtId="0" fontId="0" fillId="0" borderId="0" xfId="0" applyFont="1" applyFill="1" applyAlignment="1"/>
    <xf numFmtId="0" fontId="6" fillId="0" borderId="11" xfId="0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vertical="center"/>
    </xf>
    <xf numFmtId="166" fontId="6" fillId="2" borderId="1" xfId="1" applyNumberFormat="1" applyFont="1" applyFill="1" applyBorder="1" applyAlignment="1">
      <alignment vertical="center" wrapText="1"/>
    </xf>
    <xf numFmtId="166" fontId="2" fillId="0" borderId="1" xfId="1" applyNumberFormat="1" applyFont="1" applyBorder="1" applyAlignment="1">
      <alignment vertical="center" wrapText="1"/>
    </xf>
    <xf numFmtId="166" fontId="2" fillId="0" borderId="6" xfId="1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/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6" fillId="4" borderId="1" xfId="1" applyNumberFormat="1" applyFont="1" applyFill="1" applyBorder="1" applyAlignment="1">
      <alignment vertical="center" wrapText="1"/>
    </xf>
    <xf numFmtId="4" fontId="6" fillId="4" borderId="3" xfId="0" applyNumberFormat="1" applyFont="1" applyFill="1" applyBorder="1" applyAlignment="1">
      <alignment horizontal="right" vertical="center" wrapText="1"/>
    </xf>
    <xf numFmtId="0" fontId="5" fillId="5" borderId="5" xfId="0" applyFont="1" applyFill="1" applyBorder="1" applyAlignment="1">
      <alignment horizontal="center"/>
    </xf>
    <xf numFmtId="165" fontId="5" fillId="5" borderId="5" xfId="0" applyNumberFormat="1" applyFont="1" applyFill="1" applyBorder="1" applyAlignment="1">
      <alignment horizontal="center"/>
    </xf>
    <xf numFmtId="165" fontId="5" fillId="5" borderId="5" xfId="0" applyNumberFormat="1" applyFont="1" applyFill="1" applyBorder="1" applyAlignment="1"/>
    <xf numFmtId="0" fontId="7" fillId="0" borderId="0" xfId="0" applyFont="1" applyAlignment="1">
      <alignment horizontal="center" vertical="center"/>
    </xf>
    <xf numFmtId="4" fontId="2" fillId="0" borderId="5" xfId="0" applyNumberFormat="1" applyFont="1" applyBorder="1" applyAlignment="1">
      <alignment horizontal="left" vertical="center" wrapText="1"/>
    </xf>
    <xf numFmtId="166" fontId="2" fillId="0" borderId="5" xfId="1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6" fillId="7" borderId="5" xfId="0" applyNumberFormat="1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0" fontId="6" fillId="0" borderId="13" xfId="0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4" fontId="6" fillId="6" borderId="5" xfId="0" applyNumberFormat="1" applyFont="1" applyFill="1" applyBorder="1" applyAlignment="1">
      <alignment horizontal="right" vertical="center" wrapText="1"/>
    </xf>
    <xf numFmtId="4" fontId="6" fillId="6" borderId="3" xfId="0" applyNumberFormat="1" applyFont="1" applyFill="1" applyBorder="1" applyAlignment="1">
      <alignment horizontal="right" vertical="center" wrapText="1"/>
    </xf>
    <xf numFmtId="164" fontId="0" fillId="0" borderId="0" xfId="1" applyFont="1" applyAlignment="1"/>
    <xf numFmtId="4" fontId="6" fillId="2" borderId="5" xfId="0" applyNumberFormat="1" applyFont="1" applyFill="1" applyBorder="1" applyAlignment="1">
      <alignment horizontal="left" wrapText="1"/>
    </xf>
    <xf numFmtId="0" fontId="4" fillId="2" borderId="5" xfId="0" applyFont="1" applyFill="1" applyBorder="1"/>
    <xf numFmtId="0" fontId="6" fillId="7" borderId="5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wrapText="1"/>
    </xf>
    <xf numFmtId="0" fontId="4" fillId="2" borderId="2" xfId="0" applyFont="1" applyFill="1" applyBorder="1"/>
    <xf numFmtId="0" fontId="4" fillId="2" borderId="3" xfId="0" applyFont="1" applyFill="1" applyBorder="1"/>
    <xf numFmtId="4" fontId="6" fillId="3" borderId="5" xfId="0" applyNumberFormat="1" applyFont="1" applyFill="1" applyBorder="1" applyAlignment="1">
      <alignment horizontal="right" vertical="center" wrapText="1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4" borderId="5" xfId="0" applyFont="1" applyFill="1" applyBorder="1" applyAlignment="1">
      <alignment horizontal="right" vertical="center" wrapText="1"/>
    </xf>
    <xf numFmtId="0" fontId="7" fillId="4" borderId="0" xfId="0" applyFont="1" applyFill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left" wrapText="1"/>
    </xf>
    <xf numFmtId="4" fontId="6" fillId="3" borderId="0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vertical="center"/>
    </xf>
    <xf numFmtId="0" fontId="6" fillId="6" borderId="10" xfId="0" applyFont="1" applyFill="1" applyBorder="1" applyAlignment="1">
      <alignment horizontal="right" vertical="center" wrapText="1"/>
    </xf>
    <xf numFmtId="0" fontId="6" fillId="6" borderId="11" xfId="0" applyFont="1" applyFill="1" applyBorder="1" applyAlignment="1">
      <alignment horizontal="righ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H85"/>
  <sheetViews>
    <sheetView view="pageBreakPreview" topLeftCell="A49" zoomScale="80" zoomScaleNormal="100" zoomScaleSheetLayoutView="80" workbookViewId="0">
      <selection activeCell="B20" sqref="B20:F20"/>
    </sheetView>
  </sheetViews>
  <sheetFormatPr baseColWidth="10" defaultColWidth="14.42578125" defaultRowHeight="12.75" x14ac:dyDescent="0.2"/>
  <cols>
    <col min="1" max="1" width="8.140625" style="7" bestFit="1" customWidth="1"/>
    <col min="2" max="2" width="100.140625" customWidth="1"/>
    <col min="3" max="3" width="6.28515625" bestFit="1" customWidth="1"/>
    <col min="4" max="4" width="9.85546875" style="6" bestFit="1" customWidth="1"/>
    <col min="5" max="5" width="15.5703125" customWidth="1"/>
    <col min="6" max="6" width="17.28515625" style="6" customWidth="1"/>
  </cols>
  <sheetData>
    <row r="2" spans="1:6" x14ac:dyDescent="0.2">
      <c r="A2" s="62" t="s">
        <v>114</v>
      </c>
      <c r="B2" s="62"/>
      <c r="C2" s="62"/>
      <c r="D2" s="62"/>
      <c r="E2" s="62"/>
      <c r="F2" s="62"/>
    </row>
    <row r="3" spans="1:6" x14ac:dyDescent="0.2">
      <c r="A3" s="64" t="s">
        <v>88</v>
      </c>
      <c r="B3" s="62"/>
      <c r="C3" s="62"/>
      <c r="D3" s="62"/>
      <c r="E3" s="62"/>
      <c r="F3" s="62"/>
    </row>
    <row r="5" spans="1:6" x14ac:dyDescent="0.2">
      <c r="A5" s="59" t="s">
        <v>89</v>
      </c>
      <c r="B5" s="60"/>
      <c r="C5" s="60"/>
      <c r="D5" s="60"/>
      <c r="E5" s="60"/>
      <c r="F5" s="61"/>
    </row>
    <row r="6" spans="1:6" x14ac:dyDescent="0.2">
      <c r="B6" s="13"/>
      <c r="C6" s="13"/>
      <c r="D6" s="1"/>
      <c r="E6" s="1"/>
      <c r="F6" s="20"/>
    </row>
    <row r="7" spans="1:6" x14ac:dyDescent="0.2">
      <c r="A7" s="30" t="s">
        <v>43</v>
      </c>
      <c r="B7" s="31" t="s">
        <v>34</v>
      </c>
      <c r="C7" s="31" t="s">
        <v>39</v>
      </c>
      <c r="D7" s="32" t="s">
        <v>36</v>
      </c>
      <c r="E7" s="31" t="s">
        <v>35</v>
      </c>
      <c r="F7" s="31" t="s">
        <v>30</v>
      </c>
    </row>
    <row r="8" spans="1:6" x14ac:dyDescent="0.2">
      <c r="A8" s="14" t="s">
        <v>44</v>
      </c>
      <c r="B8" s="55" t="s">
        <v>0</v>
      </c>
      <c r="C8" s="55"/>
      <c r="D8" s="55"/>
      <c r="E8" s="56"/>
      <c r="F8" s="57"/>
    </row>
    <row r="9" spans="1:6" x14ac:dyDescent="0.2">
      <c r="A9" s="14" t="s">
        <v>45</v>
      </c>
      <c r="B9" s="8" t="s">
        <v>1</v>
      </c>
      <c r="C9" s="26" t="s">
        <v>83</v>
      </c>
      <c r="D9" s="22">
        <v>2</v>
      </c>
      <c r="E9" s="3"/>
      <c r="F9" s="3"/>
    </row>
    <row r="10" spans="1:6" x14ac:dyDescent="0.2">
      <c r="A10" s="14" t="s">
        <v>46</v>
      </c>
      <c r="B10" s="8" t="s">
        <v>2</v>
      </c>
      <c r="C10" s="26" t="s">
        <v>83</v>
      </c>
      <c r="D10" s="22">
        <v>2</v>
      </c>
      <c r="E10" s="3"/>
      <c r="F10" s="3"/>
    </row>
    <row r="11" spans="1:6" x14ac:dyDescent="0.2">
      <c r="A11" s="14" t="s">
        <v>47</v>
      </c>
      <c r="B11" s="8" t="s">
        <v>3</v>
      </c>
      <c r="C11" s="26" t="s">
        <v>83</v>
      </c>
      <c r="D11" s="22">
        <v>2</v>
      </c>
      <c r="E11" s="3"/>
      <c r="F11" s="3"/>
    </row>
    <row r="12" spans="1:6" x14ac:dyDescent="0.2">
      <c r="A12" s="14" t="s">
        <v>48</v>
      </c>
      <c r="B12" s="8" t="s">
        <v>4</v>
      </c>
      <c r="C12" s="26" t="s">
        <v>83</v>
      </c>
      <c r="D12" s="22">
        <v>1</v>
      </c>
      <c r="E12" s="3"/>
      <c r="F12" s="3"/>
    </row>
    <row r="13" spans="1:6" x14ac:dyDescent="0.2">
      <c r="A13" s="14" t="s">
        <v>49</v>
      </c>
      <c r="B13" s="8" t="s">
        <v>5</v>
      </c>
      <c r="C13" s="26" t="s">
        <v>83</v>
      </c>
      <c r="D13" s="22">
        <v>2</v>
      </c>
      <c r="E13" s="3"/>
      <c r="F13" s="3"/>
    </row>
    <row r="14" spans="1:6" x14ac:dyDescent="0.2">
      <c r="A14" s="14" t="s">
        <v>50</v>
      </c>
      <c r="B14" s="8" t="s">
        <v>6</v>
      </c>
      <c r="C14" s="26" t="s">
        <v>83</v>
      </c>
      <c r="D14" s="22">
        <v>1</v>
      </c>
      <c r="E14" s="3"/>
      <c r="F14" s="3"/>
    </row>
    <row r="15" spans="1:6" x14ac:dyDescent="0.2">
      <c r="A15" s="14" t="s">
        <v>51</v>
      </c>
      <c r="B15" s="8" t="s">
        <v>7</v>
      </c>
      <c r="C15" s="26" t="s">
        <v>83</v>
      </c>
      <c r="D15" s="22">
        <v>1</v>
      </c>
      <c r="E15" s="3"/>
      <c r="F15" s="3"/>
    </row>
    <row r="16" spans="1:6" x14ac:dyDescent="0.2">
      <c r="A16" s="66" t="s">
        <v>8</v>
      </c>
      <c r="B16" s="66"/>
      <c r="C16" s="66"/>
      <c r="D16" s="66"/>
      <c r="E16" s="66"/>
      <c r="F16" s="4">
        <f>SUM(F9:F15)</f>
        <v>0</v>
      </c>
    </row>
    <row r="17" spans="1:6" x14ac:dyDescent="0.2">
      <c r="A17" s="14" t="s">
        <v>52</v>
      </c>
      <c r="B17" s="65" t="s">
        <v>9</v>
      </c>
      <c r="C17" s="65"/>
      <c r="D17" s="65"/>
      <c r="E17" s="56"/>
      <c r="F17" s="57"/>
    </row>
    <row r="18" spans="1:6" x14ac:dyDescent="0.2">
      <c r="A18" s="14" t="s">
        <v>53</v>
      </c>
      <c r="B18" s="9" t="s">
        <v>10</v>
      </c>
      <c r="C18" s="26" t="s">
        <v>83</v>
      </c>
      <c r="D18" s="22">
        <v>1</v>
      </c>
      <c r="E18" s="3"/>
      <c r="F18" s="3"/>
    </row>
    <row r="19" spans="1:6" x14ac:dyDescent="0.2">
      <c r="A19" s="70" t="s">
        <v>11</v>
      </c>
      <c r="B19" s="66"/>
      <c r="C19" s="66"/>
      <c r="D19" s="66"/>
      <c r="E19" s="66"/>
      <c r="F19" s="5">
        <f>F18</f>
        <v>0</v>
      </c>
    </row>
    <row r="20" spans="1:6" x14ac:dyDescent="0.2">
      <c r="A20" s="14" t="s">
        <v>54</v>
      </c>
      <c r="B20" s="65" t="s">
        <v>12</v>
      </c>
      <c r="C20" s="65"/>
      <c r="D20" s="65"/>
      <c r="E20" s="56"/>
      <c r="F20" s="57"/>
    </row>
    <row r="21" spans="1:6" x14ac:dyDescent="0.2">
      <c r="A21" s="14" t="s">
        <v>55</v>
      </c>
      <c r="B21" s="8" t="s">
        <v>13</v>
      </c>
      <c r="C21" s="26" t="s">
        <v>83</v>
      </c>
      <c r="D21" s="22">
        <v>1</v>
      </c>
      <c r="E21" s="3"/>
      <c r="F21" s="3"/>
    </row>
    <row r="22" spans="1:6" x14ac:dyDescent="0.2">
      <c r="A22" s="14" t="s">
        <v>56</v>
      </c>
      <c r="B22" s="8" t="s">
        <v>14</v>
      </c>
      <c r="C22" s="26" t="s">
        <v>83</v>
      </c>
      <c r="D22" s="22">
        <v>1</v>
      </c>
      <c r="E22" s="3"/>
      <c r="F22" s="3"/>
    </row>
    <row r="23" spans="1:6" x14ac:dyDescent="0.2">
      <c r="A23" s="15" t="s">
        <v>57</v>
      </c>
      <c r="B23" s="10" t="s">
        <v>15</v>
      </c>
      <c r="C23" s="46" t="s">
        <v>83</v>
      </c>
      <c r="D23" s="23">
        <v>1</v>
      </c>
      <c r="E23" s="11"/>
      <c r="F23" s="11"/>
    </row>
    <row r="24" spans="1:6" x14ac:dyDescent="0.2">
      <c r="A24" s="58" t="s">
        <v>16</v>
      </c>
      <c r="B24" s="58"/>
      <c r="C24" s="58"/>
      <c r="D24" s="58"/>
      <c r="E24" s="58"/>
      <c r="F24" s="43">
        <f>SUM(F21:F23)</f>
        <v>0</v>
      </c>
    </row>
    <row r="25" spans="1:6" x14ac:dyDescent="0.2">
      <c r="A25" s="14" t="s">
        <v>58</v>
      </c>
      <c r="B25" s="52" t="s">
        <v>17</v>
      </c>
      <c r="C25" s="52"/>
      <c r="D25" s="52"/>
      <c r="E25" s="53"/>
      <c r="F25" s="53"/>
    </row>
    <row r="26" spans="1:6" x14ac:dyDescent="0.2">
      <c r="A26" s="14" t="s">
        <v>59</v>
      </c>
      <c r="B26" s="47" t="s">
        <v>17</v>
      </c>
      <c r="C26" s="38" t="s">
        <v>83</v>
      </c>
      <c r="D26" s="39">
        <v>1</v>
      </c>
      <c r="E26" s="40"/>
      <c r="F26" s="40"/>
    </row>
    <row r="27" spans="1:6" x14ac:dyDescent="0.2">
      <c r="A27" s="58" t="s">
        <v>18</v>
      </c>
      <c r="B27" s="58"/>
      <c r="C27" s="58"/>
      <c r="D27" s="58"/>
      <c r="E27" s="58"/>
      <c r="F27" s="43">
        <f>F26</f>
        <v>0</v>
      </c>
    </row>
    <row r="28" spans="1:6" x14ac:dyDescent="0.2">
      <c r="A28" s="14" t="s">
        <v>60</v>
      </c>
      <c r="B28" s="52" t="s">
        <v>19</v>
      </c>
      <c r="C28" s="52"/>
      <c r="D28" s="52"/>
      <c r="E28" s="53"/>
      <c r="F28" s="53"/>
    </row>
    <row r="29" spans="1:6" x14ac:dyDescent="0.2">
      <c r="A29" s="14" t="s">
        <v>61</v>
      </c>
      <c r="B29" s="38" t="s">
        <v>20</v>
      </c>
      <c r="C29" s="38" t="s">
        <v>83</v>
      </c>
      <c r="D29" s="39">
        <v>1</v>
      </c>
      <c r="E29" s="40"/>
      <c r="F29" s="40"/>
    </row>
    <row r="30" spans="1:6" x14ac:dyDescent="0.2">
      <c r="A30" s="14" t="s">
        <v>62</v>
      </c>
      <c r="B30" s="38" t="s">
        <v>21</v>
      </c>
      <c r="C30" s="38" t="s">
        <v>83</v>
      </c>
      <c r="D30" s="39">
        <v>1</v>
      </c>
      <c r="E30" s="40"/>
      <c r="F30" s="40"/>
    </row>
    <row r="31" spans="1:6" x14ac:dyDescent="0.2">
      <c r="A31" s="58" t="s">
        <v>22</v>
      </c>
      <c r="B31" s="58"/>
      <c r="C31" s="58"/>
      <c r="D31" s="58"/>
      <c r="E31" s="58"/>
      <c r="F31" s="43">
        <f>SUM(F29:F30)</f>
        <v>0</v>
      </c>
    </row>
    <row r="32" spans="1:6" x14ac:dyDescent="0.2">
      <c r="A32" s="14" t="s">
        <v>63</v>
      </c>
      <c r="B32" s="52" t="s">
        <v>23</v>
      </c>
      <c r="C32" s="52"/>
      <c r="D32" s="52"/>
      <c r="E32" s="53"/>
      <c r="F32" s="53"/>
    </row>
    <row r="33" spans="1:8" x14ac:dyDescent="0.2">
      <c r="A33" s="14" t="s">
        <v>64</v>
      </c>
      <c r="B33" s="38" t="s">
        <v>24</v>
      </c>
      <c r="C33" s="38" t="s">
        <v>83</v>
      </c>
      <c r="D33" s="39">
        <v>1</v>
      </c>
      <c r="E33" s="40"/>
      <c r="F33" s="40"/>
    </row>
    <row r="34" spans="1:8" x14ac:dyDescent="0.2">
      <c r="A34" s="14" t="s">
        <v>65</v>
      </c>
      <c r="B34" s="38" t="s">
        <v>25</v>
      </c>
      <c r="C34" s="38" t="s">
        <v>83</v>
      </c>
      <c r="D34" s="39">
        <v>1</v>
      </c>
      <c r="E34" s="40"/>
      <c r="F34" s="40"/>
    </row>
    <row r="35" spans="1:8" x14ac:dyDescent="0.2">
      <c r="A35" s="14" t="s">
        <v>66</v>
      </c>
      <c r="B35" s="38" t="s">
        <v>26</v>
      </c>
      <c r="C35" s="38" t="s">
        <v>83</v>
      </c>
      <c r="D35" s="39">
        <v>1</v>
      </c>
      <c r="E35" s="40"/>
      <c r="F35" s="40"/>
    </row>
    <row r="36" spans="1:8" x14ac:dyDescent="0.2">
      <c r="A36" s="14" t="s">
        <v>67</v>
      </c>
      <c r="B36" s="38" t="s">
        <v>27</v>
      </c>
      <c r="C36" s="38" t="s">
        <v>83</v>
      </c>
      <c r="D36" s="39">
        <v>1</v>
      </c>
      <c r="E36" s="40"/>
      <c r="F36" s="40"/>
    </row>
    <row r="37" spans="1:8" x14ac:dyDescent="0.2">
      <c r="A37" s="58" t="s">
        <v>28</v>
      </c>
      <c r="B37" s="58"/>
      <c r="C37" s="58"/>
      <c r="D37" s="58"/>
      <c r="E37" s="58"/>
      <c r="F37" s="43">
        <f>SUM(F33:F36)</f>
        <v>0</v>
      </c>
    </row>
    <row r="38" spans="1:8" x14ac:dyDescent="0.2">
      <c r="A38" s="14" t="s">
        <v>103</v>
      </c>
      <c r="B38" s="52" t="s">
        <v>104</v>
      </c>
      <c r="C38" s="52"/>
      <c r="D38" s="52"/>
      <c r="E38" s="53"/>
      <c r="F38" s="53"/>
    </row>
    <row r="39" spans="1:8" x14ac:dyDescent="0.2">
      <c r="A39" s="14" t="s">
        <v>105</v>
      </c>
      <c r="B39" s="38" t="s">
        <v>109</v>
      </c>
      <c r="C39" s="38" t="s">
        <v>83</v>
      </c>
      <c r="D39" s="39">
        <v>1</v>
      </c>
      <c r="E39" s="40"/>
      <c r="F39" s="40"/>
    </row>
    <row r="40" spans="1:8" x14ac:dyDescent="0.2">
      <c r="A40" s="14" t="s">
        <v>106</v>
      </c>
      <c r="B40" s="38" t="s">
        <v>107</v>
      </c>
      <c r="C40" s="38" t="s">
        <v>83</v>
      </c>
      <c r="D40" s="39">
        <v>1</v>
      </c>
      <c r="E40" s="40"/>
      <c r="F40" s="40"/>
    </row>
    <row r="41" spans="1:8" x14ac:dyDescent="0.2">
      <c r="A41" s="58" t="s">
        <v>108</v>
      </c>
      <c r="B41" s="58"/>
      <c r="C41" s="58"/>
      <c r="D41" s="58"/>
      <c r="E41" s="58"/>
      <c r="F41" s="43">
        <f>F40+F39</f>
        <v>0</v>
      </c>
    </row>
    <row r="42" spans="1:8" s="17" customFormat="1" x14ac:dyDescent="0.2">
      <c r="A42" s="16"/>
      <c r="B42" s="16"/>
      <c r="C42" s="16"/>
      <c r="D42" s="24"/>
      <c r="E42" s="16"/>
      <c r="F42" s="48"/>
    </row>
    <row r="43" spans="1:8" x14ac:dyDescent="0.2">
      <c r="A43" s="68" t="s">
        <v>79</v>
      </c>
      <c r="B43" s="68"/>
      <c r="C43" s="68"/>
      <c r="D43" s="68"/>
      <c r="E43" s="68"/>
      <c r="F43" s="49">
        <f>F16+F19+F24+F27+F31+F37+F41</f>
        <v>0</v>
      </c>
      <c r="H43" s="51"/>
    </row>
    <row r="44" spans="1:8" s="17" customFormat="1" x14ac:dyDescent="0.2">
      <c r="A44" s="44"/>
      <c r="B44" s="16"/>
      <c r="C44" s="16"/>
      <c r="D44" s="24"/>
      <c r="E44" s="16"/>
      <c r="F44" s="45"/>
    </row>
    <row r="45" spans="1:8" x14ac:dyDescent="0.2">
      <c r="A45" s="14" t="s">
        <v>68</v>
      </c>
      <c r="B45" s="65" t="s">
        <v>41</v>
      </c>
      <c r="C45" s="65"/>
      <c r="D45" s="65"/>
      <c r="E45" s="56"/>
      <c r="F45" s="57"/>
    </row>
    <row r="46" spans="1:8" x14ac:dyDescent="0.2">
      <c r="A46" s="14" t="s">
        <v>76</v>
      </c>
      <c r="B46" s="9" t="s">
        <v>29</v>
      </c>
      <c r="C46" s="8" t="s">
        <v>83</v>
      </c>
      <c r="D46" s="22">
        <v>1</v>
      </c>
      <c r="E46" s="3"/>
      <c r="F46" s="3"/>
    </row>
    <row r="47" spans="1:8" x14ac:dyDescent="0.2">
      <c r="A47" s="14"/>
      <c r="B47" s="71" t="s">
        <v>42</v>
      </c>
      <c r="C47" s="71"/>
      <c r="D47" s="71"/>
      <c r="E47" s="72"/>
      <c r="F47" s="5">
        <f>F46</f>
        <v>0</v>
      </c>
    </row>
    <row r="48" spans="1:8" x14ac:dyDescent="0.2">
      <c r="A48" s="14" t="s">
        <v>69</v>
      </c>
      <c r="B48" s="25" t="s">
        <v>40</v>
      </c>
      <c r="C48" s="25"/>
      <c r="D48" s="21" t="s">
        <v>36</v>
      </c>
      <c r="E48" s="2" t="s">
        <v>35</v>
      </c>
      <c r="F48" s="2" t="s">
        <v>30</v>
      </c>
    </row>
    <row r="49" spans="1:6" x14ac:dyDescent="0.2">
      <c r="A49" s="14" t="s">
        <v>75</v>
      </c>
      <c r="B49" s="55" t="s">
        <v>0</v>
      </c>
      <c r="C49" s="55"/>
      <c r="D49" s="55"/>
      <c r="E49" s="56"/>
      <c r="F49" s="57"/>
    </row>
    <row r="50" spans="1:6" x14ac:dyDescent="0.2">
      <c r="A50" s="14" t="s">
        <v>70</v>
      </c>
      <c r="B50" s="8" t="s">
        <v>1</v>
      </c>
      <c r="C50" s="8" t="s">
        <v>83</v>
      </c>
      <c r="D50" s="22">
        <v>1</v>
      </c>
      <c r="E50" s="3"/>
      <c r="F50" s="3"/>
    </row>
    <row r="51" spans="1:6" x14ac:dyDescent="0.2">
      <c r="A51" s="14" t="s">
        <v>71</v>
      </c>
      <c r="B51" s="8" t="s">
        <v>2</v>
      </c>
      <c r="C51" s="8" t="s">
        <v>83</v>
      </c>
      <c r="D51" s="22">
        <v>2</v>
      </c>
      <c r="E51" s="3"/>
      <c r="F51" s="3"/>
    </row>
    <row r="52" spans="1:6" x14ac:dyDescent="0.2">
      <c r="A52" s="14" t="s">
        <v>72</v>
      </c>
      <c r="B52" s="8" t="s">
        <v>3</v>
      </c>
      <c r="C52" s="8" t="s">
        <v>83</v>
      </c>
      <c r="D52" s="22">
        <v>1</v>
      </c>
      <c r="E52" s="3"/>
      <c r="F52" s="3"/>
    </row>
    <row r="53" spans="1:6" x14ac:dyDescent="0.2">
      <c r="A53" s="15" t="s">
        <v>73</v>
      </c>
      <c r="B53" s="10" t="s">
        <v>4</v>
      </c>
      <c r="C53" s="10" t="s">
        <v>83</v>
      </c>
      <c r="D53" s="23">
        <v>1</v>
      </c>
      <c r="E53" s="11"/>
      <c r="F53" s="11"/>
    </row>
    <row r="54" spans="1:6" x14ac:dyDescent="0.2">
      <c r="A54" s="14" t="s">
        <v>74</v>
      </c>
      <c r="B54" s="38" t="s">
        <v>5</v>
      </c>
      <c r="C54" s="38" t="s">
        <v>83</v>
      </c>
      <c r="D54" s="39">
        <v>2</v>
      </c>
      <c r="E54" s="40"/>
      <c r="F54" s="41"/>
    </row>
    <row r="55" spans="1:6" x14ac:dyDescent="0.2">
      <c r="A55" s="54" t="s">
        <v>8</v>
      </c>
      <c r="B55" s="54"/>
      <c r="C55" s="54"/>
      <c r="D55" s="54"/>
      <c r="E55" s="54"/>
      <c r="F55" s="42">
        <f>SUM(F50:F54)</f>
        <v>0</v>
      </c>
    </row>
    <row r="56" spans="1:6" x14ac:dyDescent="0.2">
      <c r="A56" s="14" t="s">
        <v>91</v>
      </c>
      <c r="B56" s="55" t="s">
        <v>9</v>
      </c>
      <c r="C56" s="55"/>
      <c r="D56" s="55"/>
      <c r="E56" s="56"/>
      <c r="F56" s="57"/>
    </row>
    <row r="57" spans="1:6" x14ac:dyDescent="0.2">
      <c r="A57" s="14" t="s">
        <v>92</v>
      </c>
      <c r="B57" s="38" t="s">
        <v>10</v>
      </c>
      <c r="C57" s="38" t="s">
        <v>83</v>
      </c>
      <c r="D57" s="39">
        <v>1</v>
      </c>
      <c r="E57" s="40"/>
      <c r="F57" s="41"/>
    </row>
    <row r="58" spans="1:6" x14ac:dyDescent="0.2">
      <c r="A58" s="54" t="s">
        <v>11</v>
      </c>
      <c r="B58" s="54"/>
      <c r="C58" s="54"/>
      <c r="D58" s="54"/>
      <c r="E58" s="54"/>
      <c r="F58" s="42">
        <f>+F57</f>
        <v>0</v>
      </c>
    </row>
    <row r="59" spans="1:6" x14ac:dyDescent="0.2">
      <c r="A59" s="14" t="s">
        <v>93</v>
      </c>
      <c r="B59" s="55" t="s">
        <v>19</v>
      </c>
      <c r="C59" s="55"/>
      <c r="D59" s="55"/>
      <c r="E59" s="56"/>
      <c r="F59" s="57"/>
    </row>
    <row r="60" spans="1:6" x14ac:dyDescent="0.2">
      <c r="A60" s="15" t="s">
        <v>94</v>
      </c>
      <c r="B60" s="10" t="s">
        <v>20</v>
      </c>
      <c r="C60" s="10" t="s">
        <v>83</v>
      </c>
      <c r="D60" s="23">
        <v>1</v>
      </c>
      <c r="E60" s="11"/>
      <c r="F60" s="11"/>
    </row>
    <row r="61" spans="1:6" x14ac:dyDescent="0.2">
      <c r="A61" s="14" t="s">
        <v>101</v>
      </c>
      <c r="B61" s="38" t="s">
        <v>21</v>
      </c>
      <c r="C61" s="38" t="s">
        <v>83</v>
      </c>
      <c r="D61" s="39">
        <v>1</v>
      </c>
      <c r="E61" s="40"/>
      <c r="F61" s="41"/>
    </row>
    <row r="62" spans="1:6" x14ac:dyDescent="0.2">
      <c r="A62" s="54" t="s">
        <v>22</v>
      </c>
      <c r="B62" s="54"/>
      <c r="C62" s="54"/>
      <c r="D62" s="54"/>
      <c r="E62" s="54"/>
      <c r="F62" s="42">
        <f>+F61+F60</f>
        <v>0</v>
      </c>
    </row>
    <row r="63" spans="1:6" x14ac:dyDescent="0.2">
      <c r="A63" s="14" t="s">
        <v>77</v>
      </c>
      <c r="B63" s="52" t="s">
        <v>110</v>
      </c>
      <c r="C63" s="52"/>
      <c r="D63" s="52"/>
      <c r="E63" s="53"/>
      <c r="F63" s="53"/>
    </row>
    <row r="64" spans="1:6" x14ac:dyDescent="0.2">
      <c r="A64" s="14" t="s">
        <v>78</v>
      </c>
      <c r="B64" s="38" t="s">
        <v>15</v>
      </c>
      <c r="C64" s="38" t="s">
        <v>83</v>
      </c>
      <c r="D64" s="39">
        <v>1</v>
      </c>
      <c r="E64" s="40"/>
      <c r="F64" s="40"/>
    </row>
    <row r="65" spans="1:8" x14ac:dyDescent="0.2">
      <c r="A65" s="54" t="s">
        <v>111</v>
      </c>
      <c r="B65" s="54"/>
      <c r="C65" s="54"/>
      <c r="D65" s="54"/>
      <c r="E65" s="54"/>
      <c r="F65" s="42">
        <f>+F64+F63</f>
        <v>0</v>
      </c>
    </row>
    <row r="66" spans="1:8" x14ac:dyDescent="0.2">
      <c r="A66" s="14" t="s">
        <v>95</v>
      </c>
      <c r="B66" s="55" t="s">
        <v>96</v>
      </c>
      <c r="C66" s="55"/>
      <c r="D66" s="55"/>
      <c r="E66" s="56"/>
      <c r="F66" s="57"/>
    </row>
    <row r="67" spans="1:8" x14ac:dyDescent="0.2">
      <c r="A67" s="15" t="s">
        <v>97</v>
      </c>
      <c r="B67" s="10" t="s">
        <v>98</v>
      </c>
      <c r="C67" s="10" t="s">
        <v>83</v>
      </c>
      <c r="D67" s="23">
        <v>1</v>
      </c>
      <c r="E67" s="11"/>
      <c r="F67" s="11"/>
    </row>
    <row r="68" spans="1:8" x14ac:dyDescent="0.2">
      <c r="A68" s="14" t="s">
        <v>99</v>
      </c>
      <c r="B68" s="38" t="s">
        <v>102</v>
      </c>
      <c r="C68" s="38" t="s">
        <v>83</v>
      </c>
      <c r="D68" s="39">
        <v>1</v>
      </c>
      <c r="E68" s="40"/>
      <c r="F68" s="41"/>
    </row>
    <row r="69" spans="1:8" x14ac:dyDescent="0.2">
      <c r="A69" s="54" t="s">
        <v>100</v>
      </c>
      <c r="B69" s="54"/>
      <c r="C69" s="54"/>
      <c r="D69" s="54"/>
      <c r="E69" s="54"/>
      <c r="F69" s="42">
        <f>SUM(F67:F68)</f>
        <v>0</v>
      </c>
    </row>
    <row r="70" spans="1:8" x14ac:dyDescent="0.2">
      <c r="A70" s="18"/>
      <c r="B70" s="16"/>
      <c r="C70" s="16"/>
      <c r="D70" s="24"/>
      <c r="E70" s="16"/>
      <c r="F70" s="19"/>
    </row>
    <row r="71" spans="1:8" x14ac:dyDescent="0.2">
      <c r="A71" s="73" t="s">
        <v>80</v>
      </c>
      <c r="B71" s="74"/>
      <c r="C71" s="74"/>
      <c r="D71" s="74"/>
      <c r="E71" s="74"/>
      <c r="F71" s="50">
        <f>F69+F65+F62+F58+F55</f>
        <v>0</v>
      </c>
      <c r="H71" s="51"/>
    </row>
    <row r="73" spans="1:8" x14ac:dyDescent="0.2">
      <c r="A73" s="63" t="s">
        <v>81</v>
      </c>
      <c r="B73" s="63"/>
      <c r="C73" s="63"/>
      <c r="D73" s="63"/>
      <c r="E73" s="63"/>
      <c r="F73" s="33">
        <f>F71+F43</f>
        <v>0</v>
      </c>
    </row>
    <row r="74" spans="1:8" x14ac:dyDescent="0.2">
      <c r="A74" s="69" t="s">
        <v>37</v>
      </c>
      <c r="B74" s="69"/>
      <c r="C74" s="69"/>
      <c r="D74" s="69"/>
      <c r="E74" s="69"/>
      <c r="F74" s="12">
        <f>F73*0.2</f>
        <v>0</v>
      </c>
    </row>
    <row r="75" spans="1:8" x14ac:dyDescent="0.2">
      <c r="A75" s="63" t="s">
        <v>82</v>
      </c>
      <c r="B75" s="63"/>
      <c r="C75" s="63"/>
      <c r="D75" s="63"/>
      <c r="E75" s="63"/>
      <c r="F75" s="33">
        <f>F74+F73</f>
        <v>0</v>
      </c>
    </row>
    <row r="77" spans="1:8" x14ac:dyDescent="0.2">
      <c r="A77" s="67" t="s">
        <v>90</v>
      </c>
      <c r="B77" s="67"/>
      <c r="C77" s="67"/>
      <c r="D77" s="67"/>
      <c r="E77" s="67"/>
      <c r="F77" s="67"/>
    </row>
    <row r="78" spans="1:8" x14ac:dyDescent="0.2">
      <c r="A78" s="37"/>
    </row>
    <row r="79" spans="1:8" x14ac:dyDescent="0.2">
      <c r="A79" s="34" t="s">
        <v>38</v>
      </c>
      <c r="B79" s="34" t="s">
        <v>34</v>
      </c>
      <c r="C79" s="35" t="s">
        <v>39</v>
      </c>
      <c r="D79" s="36" t="s">
        <v>36</v>
      </c>
      <c r="E79" s="35" t="s">
        <v>35</v>
      </c>
      <c r="F79" s="35" t="s">
        <v>30</v>
      </c>
    </row>
    <row r="80" spans="1:8" x14ac:dyDescent="0.2">
      <c r="A80" s="27" t="s">
        <v>85</v>
      </c>
      <c r="B80" s="28" t="s">
        <v>31</v>
      </c>
      <c r="C80" s="27" t="s">
        <v>84</v>
      </c>
      <c r="D80" s="29">
        <v>1</v>
      </c>
      <c r="E80" s="3"/>
      <c r="F80" s="3"/>
    </row>
    <row r="81" spans="1:6" x14ac:dyDescent="0.2">
      <c r="A81" s="27" t="s">
        <v>86</v>
      </c>
      <c r="B81" s="28" t="s">
        <v>32</v>
      </c>
      <c r="C81" s="27" t="s">
        <v>84</v>
      </c>
      <c r="D81" s="29">
        <v>1</v>
      </c>
      <c r="E81" s="3"/>
      <c r="F81" s="3"/>
    </row>
    <row r="82" spans="1:6" x14ac:dyDescent="0.2">
      <c r="A82" s="27" t="s">
        <v>87</v>
      </c>
      <c r="B82" s="28" t="s">
        <v>33</v>
      </c>
      <c r="C82" s="27" t="s">
        <v>84</v>
      </c>
      <c r="D82" s="29">
        <v>1</v>
      </c>
      <c r="E82" s="3"/>
      <c r="F82" s="3"/>
    </row>
    <row r="83" spans="1:6" x14ac:dyDescent="0.2">
      <c r="A83" s="63" t="s">
        <v>113</v>
      </c>
      <c r="B83" s="63"/>
      <c r="C83" s="63"/>
      <c r="D83" s="63"/>
      <c r="E83" s="63"/>
      <c r="F83" s="33">
        <f>F82+F81+F80</f>
        <v>0</v>
      </c>
    </row>
    <row r="84" spans="1:6" x14ac:dyDescent="0.2">
      <c r="A84" s="69" t="s">
        <v>37</v>
      </c>
      <c r="B84" s="69"/>
      <c r="C84" s="69"/>
      <c r="D84" s="69"/>
      <c r="E84" s="69"/>
      <c r="F84" s="12">
        <f>F83*0.2</f>
        <v>0</v>
      </c>
    </row>
    <row r="85" spans="1:6" x14ac:dyDescent="0.2">
      <c r="A85" s="63" t="s">
        <v>112</v>
      </c>
      <c r="B85" s="63"/>
      <c r="C85" s="63"/>
      <c r="D85" s="63"/>
      <c r="E85" s="63"/>
      <c r="F85" s="33">
        <f>F84+F83</f>
        <v>0</v>
      </c>
    </row>
  </sheetData>
  <mergeCells count="38">
    <mergeCell ref="A84:E84"/>
    <mergeCell ref="A85:E85"/>
    <mergeCell ref="A19:E19"/>
    <mergeCell ref="A24:E24"/>
    <mergeCell ref="A27:E27"/>
    <mergeCell ref="A31:E31"/>
    <mergeCell ref="A37:E37"/>
    <mergeCell ref="B45:F45"/>
    <mergeCell ref="B47:E47"/>
    <mergeCell ref="A73:E73"/>
    <mergeCell ref="A74:E74"/>
    <mergeCell ref="A75:E75"/>
    <mergeCell ref="A71:E71"/>
    <mergeCell ref="B28:F28"/>
    <mergeCell ref="B25:F25"/>
    <mergeCell ref="A65:E65"/>
    <mergeCell ref="A5:F5"/>
    <mergeCell ref="A2:F2"/>
    <mergeCell ref="A83:E83"/>
    <mergeCell ref="A3:F3"/>
    <mergeCell ref="B8:F8"/>
    <mergeCell ref="B17:F17"/>
    <mergeCell ref="A16:E16"/>
    <mergeCell ref="B20:F20"/>
    <mergeCell ref="A77:F77"/>
    <mergeCell ref="B49:F49"/>
    <mergeCell ref="B63:F63"/>
    <mergeCell ref="B32:F32"/>
    <mergeCell ref="A43:E43"/>
    <mergeCell ref="B56:F56"/>
    <mergeCell ref="B59:F59"/>
    <mergeCell ref="A69:E69"/>
    <mergeCell ref="B38:F38"/>
    <mergeCell ref="A55:E55"/>
    <mergeCell ref="A58:E58"/>
    <mergeCell ref="A62:E62"/>
    <mergeCell ref="B66:F66"/>
    <mergeCell ref="A41:E41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16" sqref="D16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</vt:lpstr>
      <vt:lpstr>Feuil1</vt:lpstr>
      <vt:lpstr>BP!Zone_d_impression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BOUKHARI Jalal</dc:creator>
  <cp:lastModifiedBy>OUGUELLIT Latifa</cp:lastModifiedBy>
  <dcterms:created xsi:type="dcterms:W3CDTF">2022-04-21T15:49:01Z</dcterms:created>
  <dcterms:modified xsi:type="dcterms:W3CDTF">2022-05-13T13:39:02Z</dcterms:modified>
</cp:coreProperties>
</file>